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申込書!$A$1:$H$33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5" l="1"/>
  <c r="E31" i="5"/>
  <c r="E30" i="5"/>
  <c r="E29" i="5"/>
  <c r="E28" i="5"/>
  <c r="E27" i="5"/>
  <c r="D5" i="4" l="1"/>
  <c r="D6" i="4" l="1"/>
  <c r="D7" i="4"/>
  <c r="D8" i="4"/>
  <c r="D9" i="4"/>
  <c r="D4" i="4"/>
  <c r="D9" i="1"/>
  <c r="D8" i="1"/>
  <c r="D7" i="1"/>
  <c r="D6" i="1"/>
  <c r="D4" i="1"/>
  <c r="G32" i="5"/>
  <c r="G31" i="5"/>
  <c r="G30" i="5"/>
  <c r="G29" i="5"/>
  <c r="G28" i="5"/>
  <c r="G27" i="5" l="1"/>
  <c r="G33" i="5" s="1"/>
  <c r="E33" i="5"/>
</calcChain>
</file>

<file path=xl/sharedStrings.xml><?xml version="1.0" encoding="utf-8"?>
<sst xmlns="http://schemas.openxmlformats.org/spreadsheetml/2006/main" count="81" uniqueCount="49">
  <si>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</si>
  <si>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</si>
  <si>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</si>
  <si>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</si>
  <si>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</si>
  <si>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</si>
  <si>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</si>
  <si>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</si>
  <si>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</si>
  <si>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</si>
  <si>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</si>
  <si>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</si>
  <si>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</si>
  <si>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</si>
  <si>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</si>
  <si>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</si>
  <si>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</si>
  <si>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</si>
  <si>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</si>
  <si>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</si>
  <si>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</si>
  <si>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</si>
  <si>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</si>
  <si>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</si>
  <si>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</si>
  <si>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</si>
  <si>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</si>
  <si>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</si>
  <si>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Aグループ男子シングルス</t>
    <rPh sb="5" eb="7">
      <t>ダンシ</t>
    </rPh>
    <phoneticPr fontId="1"/>
  </si>
  <si>
    <t>Bグループ男子シングルス</t>
    <rPh sb="5" eb="7">
      <t>ダンシ</t>
    </rPh>
    <phoneticPr fontId="1"/>
  </si>
  <si>
    <t>Cグループ男子シングルス</t>
    <rPh sb="5" eb="7">
      <t>ダンシ</t>
    </rPh>
    <phoneticPr fontId="1"/>
  </si>
  <si>
    <t>Aグループ女子シングルス</t>
    <rPh sb="5" eb="7">
      <t>ジョシ</t>
    </rPh>
    <phoneticPr fontId="1"/>
  </si>
  <si>
    <t>Bグループ女子シングルス</t>
    <rPh sb="5" eb="7">
      <t>ジョシ</t>
    </rPh>
    <phoneticPr fontId="1"/>
  </si>
  <si>
    <t>Cグループ女子シングルス</t>
    <rPh sb="5" eb="7">
      <t>ジョシ</t>
    </rPh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</si>
  <si>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</si>
  <si>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</si>
  <si>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</si>
  <si>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</si>
  <si>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</si>
  <si>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</si>
  <si>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</si>
  <si>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</si>
  <si>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</si>
  <si>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</si>
  <si>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第23回　ダイハツ全国小学生ＡＢＣ大会東京都予選会　男子申込書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ダンシ</t>
    </rPh>
    <rPh sb="28" eb="31">
      <t>モウシコミショダンシモウシコミショ</t>
    </rPh>
    <phoneticPr fontId="1"/>
  </si>
  <si>
    <t>第23回　ダイハツ全国小学生ＡＢＣ大会東京都予選会　女子申込書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ジョシ</t>
    </rPh>
    <rPh sb="28" eb="31">
      <t>モウシコミショ</t>
    </rPh>
    <phoneticPr fontId="1"/>
  </si>
  <si>
    <t>名前・ふりがなは姓名間に必ず半角スペースを入れてください。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4" eb="16">
      <t>ハンカク</t>
    </rPh>
    <rPh sb="21" eb="22">
      <t>イ</t>
    </rPh>
    <phoneticPr fontId="1"/>
  </si>
  <si>
    <t>種目は5,6年生以下はBSA  3,4年生以下はBSB  2年生以下はBSCを選択してください。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</si>
  <si>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種目は5,6年生以下はGSA  3,4年生以下はGSB  2年生以下はGSCを選択してください。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</si>
</sst>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7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showZeros="0" tabSelected="1" zoomScaleNormal="100" workbookViewId="0"/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14</v>
      </c>
    </row>
    <row r="2" spans="1:16384"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  <c r="XEZ2" s="51"/>
      <c r="XFA2" s="51"/>
      <c r="XFB2" s="51"/>
      <c r="XFC2" s="51"/>
      <c r="XFD2" s="51"/>
    </row>
    <row r="3" spans="1:16384" ht="18.95" customHeight="1">
      <c r="A3" s="48" t="s">
        <v>21</v>
      </c>
      <c r="B3" s="48"/>
      <c r="C3" s="48"/>
      <c r="D3" s="48"/>
      <c r="E3" s="48"/>
      <c r="F3" s="48"/>
      <c r="G3" s="48"/>
      <c r="H3" s="48"/>
    </row>
    <row r="4" spans="1:16384" ht="18.95" customHeight="1">
      <c r="A4" s="48" t="s">
        <v>19</v>
      </c>
      <c r="B4" s="48"/>
      <c r="C4" s="48"/>
      <c r="D4" s="48"/>
      <c r="E4" s="48"/>
      <c r="F4" s="48"/>
      <c r="G4" s="48"/>
      <c r="H4" s="48"/>
    </row>
    <row r="5" spans="1:16384" ht="18.95" customHeight="1">
      <c r="A5" s="30" t="s">
        <v>18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48" t="s">
        <v>20</v>
      </c>
      <c r="B6" s="48"/>
      <c r="C6" s="48"/>
      <c r="D6" s="48"/>
      <c r="E6" s="48"/>
      <c r="F6" s="48"/>
      <c r="G6" s="48"/>
      <c r="H6" s="48"/>
    </row>
    <row r="7" spans="1:16384" ht="18.95" customHeight="1">
      <c r="A7" s="30" t="s">
        <v>22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  <c r="XEQ7" s="51"/>
      <c r="XER7" s="51"/>
      <c r="XES7" s="51"/>
      <c r="XET7" s="51"/>
      <c r="XEU7" s="51"/>
      <c r="XEV7" s="51"/>
      <c r="XEW7" s="51"/>
      <c r="XEX7" s="51"/>
      <c r="XEY7" s="51"/>
      <c r="XEZ7" s="51"/>
      <c r="XFA7" s="51"/>
      <c r="XFB7" s="51"/>
      <c r="XFC7" s="51"/>
      <c r="XFD7" s="51"/>
    </row>
    <row r="8" spans="1:16384" ht="18.95" customHeight="1">
      <c r="A8" s="30" t="s">
        <v>23</v>
      </c>
    </row>
    <row r="9" spans="1:16384" s="16" customFormat="1" ht="18.95" customHeight="1">
      <c r="A9" s="48"/>
      <c r="B9" s="48"/>
      <c r="C9" s="48"/>
      <c r="D9" s="48"/>
      <c r="E9" s="48"/>
      <c r="F9" s="48"/>
      <c r="G9" s="48"/>
      <c r="H9" s="48"/>
    </row>
    <row r="10" spans="1:16384" ht="18.75">
      <c r="A10" s="49"/>
      <c r="B10" s="49"/>
      <c r="C10" s="49"/>
      <c r="D10" s="49"/>
      <c r="E10" s="49"/>
      <c r="F10" s="49"/>
      <c r="G10" s="49"/>
      <c r="H10" s="49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25</v>
      </c>
      <c r="C12" s="47"/>
      <c r="D12" s="47"/>
      <c r="E12" s="47"/>
      <c r="F12" s="47"/>
      <c r="G12" s="47"/>
      <c r="H12" s="47"/>
      <c r="I12" s="8"/>
      <c r="J12" s="8"/>
      <c r="K12" s="8"/>
    </row>
    <row r="13" spans="1:16384" s="23" customFormat="1" ht="20.100000000000001" customHeight="1">
      <c r="A13" s="8"/>
      <c r="B13" s="19" t="s">
        <v>34</v>
      </c>
      <c r="C13" s="53"/>
      <c r="D13" s="54"/>
      <c r="E13" s="54"/>
      <c r="F13" s="54"/>
      <c r="G13" s="54"/>
      <c r="H13" s="55"/>
      <c r="I13" s="8"/>
      <c r="J13" s="8"/>
      <c r="K13" s="8"/>
    </row>
    <row r="14" spans="1:16384" s="23" customFormat="1" ht="20.100000000000001" customHeight="1">
      <c r="A14" s="8"/>
      <c r="B14" s="19" t="s">
        <v>24</v>
      </c>
      <c r="C14" s="47"/>
      <c r="D14" s="47"/>
      <c r="E14" s="47"/>
      <c r="F14" s="47"/>
      <c r="G14" s="47"/>
      <c r="H14" s="47"/>
      <c r="I14" s="8"/>
      <c r="J14" s="8"/>
      <c r="K14" s="8"/>
    </row>
    <row r="15" spans="1:16384" s="23" customFormat="1" ht="20.100000000000001" customHeight="1">
      <c r="A15" s="8"/>
      <c r="B15" s="19" t="s">
        <v>16</v>
      </c>
      <c r="C15" s="47"/>
      <c r="D15" s="47"/>
      <c r="E15" s="47"/>
      <c r="F15" s="47"/>
      <c r="G15" s="47"/>
      <c r="H15" s="47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47"/>
      <c r="D16" s="47"/>
      <c r="E16" s="47"/>
      <c r="F16" s="47"/>
      <c r="G16" s="47"/>
      <c r="H16" s="47"/>
      <c r="I16" s="8"/>
      <c r="J16" s="8"/>
      <c r="K16" s="8"/>
    </row>
    <row r="17" spans="1:15" s="23" customFormat="1" ht="20.100000000000001" customHeight="1">
      <c r="A17" s="8"/>
      <c r="B17" s="19" t="s">
        <v>13</v>
      </c>
      <c r="C17" s="47"/>
      <c r="D17" s="47"/>
      <c r="E17" s="47"/>
      <c r="F17" s="47"/>
      <c r="G17" s="47"/>
      <c r="H17" s="47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s="23" customFormat="1" ht="20.100000000000001" customHeight="1">
      <c r="A19" s="8"/>
      <c r="B19" s="45"/>
      <c r="C19" s="47" t="s">
        <v>42</v>
      </c>
      <c r="D19" s="47"/>
      <c r="E19" s="47"/>
      <c r="F19" s="47"/>
      <c r="G19" s="56" t="s">
        <v>43</v>
      </c>
      <c r="H19" s="56"/>
      <c r="I19" s="8"/>
      <c r="J19" s="8"/>
      <c r="K19" s="8"/>
    </row>
    <row r="20" spans="1:15" s="23" customFormat="1" ht="20.100000000000001" customHeight="1">
      <c r="A20" s="8"/>
      <c r="B20" s="25" t="s">
        <v>39</v>
      </c>
      <c r="C20" s="47"/>
      <c r="D20" s="47"/>
      <c r="E20" s="47"/>
      <c r="F20" s="47"/>
      <c r="G20" s="56"/>
      <c r="H20" s="56"/>
      <c r="I20" s="8"/>
      <c r="J20" s="8"/>
    </row>
    <row r="21" spans="1:15" s="23" customFormat="1" ht="20.100000000000001" customHeight="1">
      <c r="A21" s="8"/>
      <c r="B21" s="25" t="s">
        <v>40</v>
      </c>
      <c r="C21" s="47"/>
      <c r="D21" s="47"/>
      <c r="E21" s="47"/>
      <c r="F21" s="47"/>
      <c r="G21" s="56"/>
      <c r="H21" s="56"/>
      <c r="I21" s="8"/>
      <c r="J21" s="8"/>
    </row>
    <row r="22" spans="1:15" s="23" customFormat="1" ht="20.100000000000001" customHeight="1">
      <c r="A22" s="8"/>
      <c r="B22" s="25" t="s">
        <v>41</v>
      </c>
      <c r="C22" s="47"/>
      <c r="D22" s="47"/>
      <c r="E22" s="47"/>
      <c r="F22" s="47"/>
      <c r="G22" s="56"/>
      <c r="H22" s="56"/>
      <c r="I22" s="8"/>
      <c r="J22" s="8"/>
    </row>
    <row r="23" spans="1:15" s="23" customFormat="1" ht="20.100000000000001" customHeight="1">
      <c r="A23" s="8"/>
      <c r="B23" s="17"/>
      <c r="C23" s="18"/>
      <c r="D23" s="24"/>
      <c r="E23" s="24"/>
      <c r="F23" s="24"/>
      <c r="G23" s="24"/>
      <c r="H23" s="8"/>
      <c r="I23" s="8"/>
      <c r="J23" s="8"/>
      <c r="K23" s="8"/>
    </row>
    <row r="24" spans="1:15" s="23" customFormat="1" ht="20.100000000000001" customHeight="1">
      <c r="A24" s="8"/>
      <c r="B24" s="17"/>
      <c r="C24" s="18"/>
      <c r="D24" s="24"/>
      <c r="E24" s="24"/>
      <c r="F24" s="24"/>
      <c r="G24" s="24"/>
      <c r="H24" s="8"/>
      <c r="I24" s="8"/>
      <c r="J24" s="8"/>
      <c r="K24" s="8"/>
    </row>
    <row r="25" spans="1:15" ht="20.100000000000001" customHeight="1">
      <c r="B25" s="29" t="s">
        <v>12</v>
      </c>
    </row>
    <row r="26" spans="1:15" ht="24" customHeight="1">
      <c r="A26" s="32"/>
      <c r="B26" s="33" t="s">
        <v>4</v>
      </c>
      <c r="C26" s="50" t="s">
        <v>6</v>
      </c>
      <c r="D26" s="50"/>
      <c r="E26" s="50"/>
      <c r="F26" s="50"/>
      <c r="G26" s="50" t="s">
        <v>7</v>
      </c>
      <c r="H26" s="50"/>
      <c r="J26" s="34"/>
      <c r="K26" s="46"/>
      <c r="L26" s="46"/>
      <c r="M26" s="46"/>
      <c r="N26" s="46"/>
      <c r="O26" s="34"/>
    </row>
    <row r="27" spans="1:15" ht="24" customHeight="1">
      <c r="A27" s="32">
        <v>1</v>
      </c>
      <c r="B27" s="35" t="s">
        <v>28</v>
      </c>
      <c r="C27" s="36">
        <v>3000</v>
      </c>
      <c r="D27" s="33" t="s">
        <v>8</v>
      </c>
      <c r="E27" s="37">
        <f>COUNTIF(男子申込み!$B$16:$B$45,"BSA")</f>
        <v>0</v>
      </c>
      <c r="F27" s="32" t="s">
        <v>9</v>
      </c>
      <c r="G27" s="38">
        <f>+C27*E27</f>
        <v>0</v>
      </c>
      <c r="H27" s="33" t="s">
        <v>10</v>
      </c>
      <c r="J27" s="34"/>
      <c r="K27" s="39"/>
      <c r="L27" s="39"/>
      <c r="M27" s="39"/>
      <c r="N27" s="39"/>
      <c r="O27" s="34"/>
    </row>
    <row r="28" spans="1:15" ht="24" customHeight="1">
      <c r="A28" s="32">
        <v>2</v>
      </c>
      <c r="B28" s="35" t="s">
        <v>29</v>
      </c>
      <c r="C28" s="36">
        <v>3000</v>
      </c>
      <c r="D28" s="33" t="s">
        <v>8</v>
      </c>
      <c r="E28" s="37">
        <f>COUNTIF(男子申込み!$B$16:$B$45,"BSB")</f>
        <v>0</v>
      </c>
      <c r="F28" s="32" t="s">
        <v>9</v>
      </c>
      <c r="G28" s="38">
        <f t="shared" ref="G28:G32" si="0">+C28*E28</f>
        <v>0</v>
      </c>
      <c r="H28" s="33" t="s">
        <v>10</v>
      </c>
      <c r="J28" s="46"/>
      <c r="K28" s="46"/>
      <c r="L28" s="46"/>
      <c r="M28" s="46"/>
      <c r="N28" s="46"/>
      <c r="O28" s="46"/>
    </row>
    <row r="29" spans="1:15" ht="24" customHeight="1">
      <c r="A29" s="32">
        <v>3</v>
      </c>
      <c r="B29" s="35" t="s">
        <v>30</v>
      </c>
      <c r="C29" s="36">
        <v>3000</v>
      </c>
      <c r="D29" s="33" t="s">
        <v>8</v>
      </c>
      <c r="E29" s="37">
        <f>COUNTIF(男子申込み!$B$16:$B$45,"BSC")</f>
        <v>0</v>
      </c>
      <c r="F29" s="32" t="s">
        <v>9</v>
      </c>
      <c r="G29" s="38">
        <f t="shared" si="0"/>
        <v>0</v>
      </c>
      <c r="H29" s="33" t="s">
        <v>10</v>
      </c>
      <c r="J29" s="39"/>
      <c r="K29" s="39"/>
      <c r="L29" s="52"/>
      <c r="M29" s="52"/>
      <c r="N29" s="39"/>
      <c r="O29" s="39"/>
    </row>
    <row r="30" spans="1:15" ht="24" customHeight="1">
      <c r="A30" s="32">
        <v>4</v>
      </c>
      <c r="B30" s="35" t="s">
        <v>31</v>
      </c>
      <c r="C30" s="36">
        <v>3000</v>
      </c>
      <c r="D30" s="33" t="s">
        <v>8</v>
      </c>
      <c r="E30" s="37">
        <f>COUNTIF(女子申込み!$B$16:$B$45,"GSA")</f>
        <v>0</v>
      </c>
      <c r="F30" s="32" t="s">
        <v>9</v>
      </c>
      <c r="G30" s="38">
        <f t="shared" si="0"/>
        <v>0</v>
      </c>
      <c r="H30" s="33" t="s">
        <v>10</v>
      </c>
      <c r="J30" s="34"/>
      <c r="K30" s="46"/>
      <c r="L30" s="46"/>
      <c r="M30" s="46"/>
      <c r="N30" s="46"/>
      <c r="O30" s="34"/>
    </row>
    <row r="31" spans="1:15" ht="24" customHeight="1">
      <c r="A31" s="32">
        <v>5</v>
      </c>
      <c r="B31" s="35" t="s">
        <v>32</v>
      </c>
      <c r="C31" s="36">
        <v>3000</v>
      </c>
      <c r="D31" s="33" t="s">
        <v>8</v>
      </c>
      <c r="E31" s="37">
        <f>COUNTIF(女子申込み!$B$16:$B$45,"GSB")</f>
        <v>0</v>
      </c>
      <c r="F31" s="32" t="s">
        <v>9</v>
      </c>
      <c r="G31" s="38">
        <f t="shared" si="0"/>
        <v>0</v>
      </c>
      <c r="H31" s="33" t="s">
        <v>10</v>
      </c>
      <c r="J31" s="34"/>
      <c r="K31" s="39"/>
      <c r="L31" s="39"/>
      <c r="M31" s="39"/>
      <c r="N31" s="39"/>
      <c r="O31" s="34"/>
    </row>
    <row r="32" spans="1:15" ht="24" customHeight="1">
      <c r="A32" s="32">
        <v>6</v>
      </c>
      <c r="B32" s="35" t="s">
        <v>33</v>
      </c>
      <c r="C32" s="36">
        <v>3000</v>
      </c>
      <c r="D32" s="33" t="s">
        <v>8</v>
      </c>
      <c r="E32" s="37">
        <f>COUNTIF(女子申込み!$B$16:$B$45,"GSC")</f>
        <v>0</v>
      </c>
      <c r="F32" s="32" t="s">
        <v>9</v>
      </c>
      <c r="G32" s="38">
        <f t="shared" si="0"/>
        <v>0</v>
      </c>
      <c r="H32" s="33" t="s">
        <v>10</v>
      </c>
      <c r="J32" s="46"/>
      <c r="K32" s="46"/>
      <c r="L32" s="46"/>
      <c r="M32" s="46"/>
      <c r="N32" s="46"/>
      <c r="O32" s="46"/>
    </row>
    <row r="33" spans="1:8" ht="24" customHeight="1">
      <c r="A33" s="32"/>
      <c r="B33" s="40" t="s">
        <v>11</v>
      </c>
      <c r="C33" s="41"/>
      <c r="D33" s="41"/>
      <c r="E33" s="37">
        <f>SUM(E27:E32)</f>
        <v>0</v>
      </c>
      <c r="F33" s="42" t="s">
        <v>15</v>
      </c>
      <c r="G33" s="38">
        <f>SUM(G27:G32)</f>
        <v>0</v>
      </c>
      <c r="H33" s="33" t="s">
        <v>10</v>
      </c>
    </row>
    <row r="34" spans="1:8" ht="15" customHeight="1"/>
  </sheetData>
  <mergeCells count="4120"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30:N30"/>
    <mergeCell ref="HI2:HP2"/>
    <mergeCell ref="G19:H19"/>
    <mergeCell ref="C19:F19"/>
    <mergeCell ref="C20:F20"/>
    <mergeCell ref="G20:H20"/>
    <mergeCell ref="C21:F21"/>
    <mergeCell ref="G21:H21"/>
    <mergeCell ref="C22:F22"/>
    <mergeCell ref="G22:H22"/>
    <mergeCell ref="J32:O32"/>
    <mergeCell ref="C12:H12"/>
    <mergeCell ref="C14:H14"/>
    <mergeCell ref="C15:H15"/>
    <mergeCell ref="A9:H9"/>
    <mergeCell ref="A10:H10"/>
    <mergeCell ref="C26:F26"/>
    <mergeCell ref="G26:H26"/>
    <mergeCell ref="K26:N26"/>
    <mergeCell ref="J28:O28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29:M29"/>
    <mergeCell ref="BU7:CB7"/>
    <mergeCell ref="CC7:CJ7"/>
    <mergeCell ref="CK7:CR7"/>
    <mergeCell ref="CS7:CZ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0" t="s">
        <v>44</v>
      </c>
      <c r="B1" s="60"/>
      <c r="C1" s="60"/>
      <c r="D1" s="60"/>
      <c r="E1" s="60"/>
      <c r="F1" s="60"/>
      <c r="G1" s="60"/>
      <c r="H1" s="60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26</v>
      </c>
      <c r="C4" s="58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23" customFormat="1" ht="20.100000000000001" customHeight="1">
      <c r="A5" s="8"/>
      <c r="B5" s="57" t="s">
        <v>34</v>
      </c>
      <c r="C5" s="62"/>
      <c r="D5" s="61"/>
      <c r="E5" s="61"/>
      <c r="F5" s="61"/>
      <c r="G5" s="61"/>
      <c r="H5" s="18"/>
      <c r="I5" s="26"/>
      <c r="J5" s="8"/>
      <c r="K5" s="8"/>
    </row>
    <row r="6" spans="1:11" ht="20.100000000000001" customHeight="1">
      <c r="A6" s="8"/>
      <c r="B6" s="57" t="s">
        <v>24</v>
      </c>
      <c r="C6" s="58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17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1</v>
      </c>
      <c r="C9" s="58"/>
      <c r="D9" s="59">
        <f>申込書!C17</f>
        <v>0</v>
      </c>
      <c r="E9" s="59"/>
      <c r="F9" s="59"/>
      <c r="G9" s="5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47</v>
      </c>
      <c r="C11" s="2"/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46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35</v>
      </c>
      <c r="F15" s="9" t="s">
        <v>5</v>
      </c>
      <c r="G15" s="9" t="s">
        <v>38</v>
      </c>
      <c r="H15" s="44" t="s">
        <v>37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"BSA,BSB,BSC"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0" t="s">
        <v>45</v>
      </c>
      <c r="B1" s="60"/>
      <c r="C1" s="60"/>
      <c r="D1" s="60"/>
      <c r="E1" s="60"/>
      <c r="F1" s="60"/>
      <c r="G1" s="60"/>
      <c r="H1" s="60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27</v>
      </c>
      <c r="C4" s="63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23" customFormat="1" ht="20.100000000000001" customHeight="1">
      <c r="A5" s="8"/>
      <c r="B5" s="19" t="s">
        <v>34</v>
      </c>
      <c r="C5" s="25"/>
      <c r="D5" s="65">
        <f>申込書!C13</f>
        <v>0</v>
      </c>
      <c r="E5" s="65"/>
      <c r="F5" s="65"/>
      <c r="G5" s="66"/>
      <c r="H5" s="18"/>
      <c r="I5" s="8"/>
      <c r="J5" s="8"/>
      <c r="K5" s="8"/>
    </row>
    <row r="6" spans="1:11" ht="20.100000000000001" customHeight="1">
      <c r="A6" s="8"/>
      <c r="B6" s="57" t="s">
        <v>24</v>
      </c>
      <c r="C6" s="64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16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1</v>
      </c>
      <c r="C9" s="58"/>
      <c r="D9" s="61">
        <f>申込書!C17</f>
        <v>0</v>
      </c>
      <c r="E9" s="61"/>
      <c r="F9" s="61"/>
      <c r="G9" s="61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48</v>
      </c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46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36</v>
      </c>
      <c r="F15" s="9" t="s">
        <v>5</v>
      </c>
      <c r="G15" s="9" t="s">
        <v>38</v>
      </c>
      <c r="H15" s="44" t="s">
        <v>37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>
      <formula1>"GSA,GSB,GSC"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2020-04-12T00:26:09Z</cp:lastPrinted>
  <dcterms:created xsi:type="dcterms:W3CDTF">2007-01-30T04:29:13Z</dcterms:created>
  <dcterms:modified xsi:type="dcterms:W3CDTF">2022-03-22T10:04:25Z</dcterms:modified>
</cp:coreProperties>
</file>